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40" windowHeight="8160"/>
  </bookViews>
  <sheets>
    <sheet name="FY 17-18" sheetId="1" r:id="rId1"/>
    <sheet name="FY 16-17" sheetId="2" r:id="rId2"/>
    <sheet name="FY 15-16" sheetId="3" r:id="rId3"/>
  </sheets>
  <calcPr calcId="144525"/>
  <fileRecoveryPr repairLoad="1"/>
</workbook>
</file>

<file path=xl/calcChain.xml><?xml version="1.0" encoding="utf-8"?>
<calcChain xmlns="http://schemas.openxmlformats.org/spreadsheetml/2006/main">
  <c r="H37" i="3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37" i="2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37" i="1"/>
  <c r="F37"/>
  <c r="E37"/>
  <c r="H36"/>
  <c r="F36"/>
  <c r="E36"/>
  <c r="H35"/>
  <c r="F35"/>
  <c r="E35"/>
  <c r="H34"/>
  <c r="F34"/>
  <c r="E34"/>
  <c r="H33"/>
  <c r="F33"/>
  <c r="E33"/>
  <c r="H32"/>
  <c r="F32"/>
  <c r="E32"/>
  <c r="H31"/>
  <c r="F31"/>
  <c r="E31"/>
  <c r="H30"/>
  <c r="E30"/>
  <c r="H29"/>
  <c r="E29"/>
  <c r="H28"/>
  <c r="E28"/>
  <c r="H27"/>
  <c r="E27"/>
  <c r="H19"/>
  <c r="F19"/>
  <c r="E19"/>
  <c r="H18"/>
  <c r="F18"/>
  <c r="E18"/>
  <c r="H17"/>
  <c r="F17"/>
  <c r="E17"/>
  <c r="H16"/>
  <c r="F16"/>
  <c r="E16"/>
  <c r="H15"/>
  <c r="F15"/>
  <c r="E15"/>
  <c r="H14"/>
  <c r="F14"/>
  <c r="E14"/>
  <c r="H13"/>
  <c r="F13"/>
  <c r="E13"/>
  <c r="H12"/>
  <c r="F12"/>
  <c r="E12"/>
  <c r="H11"/>
  <c r="F11"/>
  <c r="E11"/>
  <c r="H10"/>
  <c r="F10"/>
  <c r="E10"/>
  <c r="D10"/>
  <c r="H9"/>
  <c r="E9"/>
</calcChain>
</file>

<file path=xl/sharedStrings.xml><?xml version="1.0" encoding="utf-8"?>
<sst xmlns="http://schemas.openxmlformats.org/spreadsheetml/2006/main" count="240" uniqueCount="55">
  <si>
    <t>HEG Thermal Power Plant Information Regarding Fly Ash FY 17-18</t>
  </si>
  <si>
    <t>Month</t>
  </si>
  <si>
    <t xml:space="preserve">Fly Ash Generation  </t>
  </si>
  <si>
    <t>Fly Ash Utilization</t>
  </si>
  <si>
    <t>Fly Ash
Accumulation</t>
  </si>
  <si>
    <t>Remark</t>
  </si>
  <si>
    <t xml:space="preserve">For the Month </t>
  </si>
  <si>
    <t>FY Cumulative</t>
  </si>
  <si>
    <t>MT</t>
  </si>
  <si>
    <t>%</t>
  </si>
  <si>
    <t>April' 17</t>
  </si>
  <si>
    <t xml:space="preserve">NIL </t>
  </si>
  <si>
    <t>May' 17</t>
  </si>
  <si>
    <t>June' 17</t>
  </si>
  <si>
    <t>July' 17</t>
  </si>
  <si>
    <t>Aug' 17</t>
  </si>
  <si>
    <t>Sept' 17</t>
  </si>
  <si>
    <t>Oct' 17</t>
  </si>
  <si>
    <t>Nov' 17</t>
  </si>
  <si>
    <t>Dec' 17</t>
  </si>
  <si>
    <t>Jan' 18</t>
  </si>
  <si>
    <t>Feb' 18</t>
  </si>
  <si>
    <t>Mar' 18</t>
  </si>
  <si>
    <t>HEG Thermal Power Plant information regarding Bed/Bottom Ash FY 17-18</t>
  </si>
  <si>
    <t xml:space="preserve">Bed Ash Generation  </t>
  </si>
  <si>
    <t>Bed Ash Utilization</t>
  </si>
  <si>
    <t>Bed Ash
Accumulation</t>
  </si>
  <si>
    <t>HEG Thermal Power Plant Information Regarding Fly Ash FY 16-17</t>
  </si>
  <si>
    <t>April' 16</t>
  </si>
  <si>
    <t>May' 16</t>
  </si>
  <si>
    <t>June' 16</t>
  </si>
  <si>
    <t>July' 16</t>
  </si>
  <si>
    <t>Aug' 16</t>
  </si>
  <si>
    <t>Sept' 16</t>
  </si>
  <si>
    <t>Oct' 16</t>
  </si>
  <si>
    <t>Nov' 16</t>
  </si>
  <si>
    <t>Dec' 16</t>
  </si>
  <si>
    <t>Jan' 17</t>
  </si>
  <si>
    <t>Feb' 17</t>
  </si>
  <si>
    <t>Mar' 17</t>
  </si>
  <si>
    <t>HEG Thermal Power Plant information regarding Bed/Bottom Ash FY 16-17</t>
  </si>
  <si>
    <t>HEG Thermal Power Plant Information Regarding Fly Ash FY 15-16</t>
  </si>
  <si>
    <t>April' 15</t>
  </si>
  <si>
    <t>May' 15</t>
  </si>
  <si>
    <t>June' 15</t>
  </si>
  <si>
    <t>July' 15</t>
  </si>
  <si>
    <t>Aug' 15</t>
  </si>
  <si>
    <t>Sept' 15</t>
  </si>
  <si>
    <t>Oct' 15</t>
  </si>
  <si>
    <t>Nov' 15</t>
  </si>
  <si>
    <t>Dec' 15</t>
  </si>
  <si>
    <t>Jan' 16</t>
  </si>
  <si>
    <t>Feb' 16</t>
  </si>
  <si>
    <t>Mar' 16</t>
  </si>
  <si>
    <t>HEG Thermal Power Plant information regarding Bed/Bottom Ash FY 15-16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</si>
</sst>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charset val="134"/>
    </font>
    <font>
      <b/>
      <sz val="18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/>
    </xf>
    <xf numFmtId="1" fontId="0" fillId="0" borderId="7" xfId="0" applyNumberFormat="1" applyFont="1" applyFill="1" applyBorder="1" applyAlignment="1" applyProtection="1">
      <alignment horizontal="center"/>
    </xf>
    <xf numFmtId="0" fontId="0" fillId="0" borderId="0" xfId="0" applyBorder="1" applyAlignment="1"/>
    <xf numFmtId="1" fontId="0" fillId="0" borderId="6" xfId="0" applyNumberForma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2" fillId="3" borderId="5" xfId="0" applyFont="1" applyFill="1" applyBorder="1" applyAlignment="1">
      <alignment horizontal="center" wrapText="1"/>
    </xf>
    <xf numFmtId="0" fontId="0" fillId="0" borderId="7" xfId="0" applyBorder="1" applyAlignment="1"/>
    <xf numFmtId="0" fontId="0" fillId="0" borderId="17" xfId="0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topLeftCell="B1" workbookViewId="0">
      <selection activeCell="H19" sqref="H19"/>
    </sheetView>
  </sheetViews>
  <sheetFormatPr defaultColWidth="9" defaultRowHeight="15"/>
  <cols>
    <col min="1" max="1" width="5.140625" customWidth="1"/>
    <col min="2" max="2" width="3.42578125" customWidth="1"/>
    <col min="3" max="3" width="13.28515625" customWidth="1"/>
    <col min="4" max="4" width="14.7109375" customWidth="1"/>
    <col min="5" max="5" width="15" customWidth="1"/>
    <col min="6" max="6" width="18.42578125" customWidth="1"/>
    <col min="7" max="7" width="14.140625" customWidth="1"/>
    <col min="8" max="8" width="15.7109375" customWidth="1"/>
    <col min="9" max="9" width="20" customWidth="1"/>
    <col min="10" max="10" width="19.7109375" customWidth="1"/>
    <col min="11" max="11" width="3.42578125" customWidth="1"/>
  </cols>
  <sheetData>
    <row r="2" spans="2:11">
      <c r="B2" s="1"/>
      <c r="C2" s="2"/>
      <c r="D2" s="2"/>
      <c r="E2" s="2"/>
      <c r="F2" s="2"/>
      <c r="G2" s="2"/>
      <c r="H2" s="2"/>
      <c r="I2" s="2"/>
      <c r="J2" s="2"/>
      <c r="K2" s="22"/>
    </row>
    <row r="3" spans="2:11" ht="30" customHeight="1">
      <c r="B3" s="3"/>
      <c r="C3" s="27" t="s">
        <v>0</v>
      </c>
      <c r="D3" s="27"/>
      <c r="E3" s="27"/>
      <c r="F3" s="27"/>
      <c r="G3" s="27"/>
      <c r="H3" s="27"/>
      <c r="I3" s="27"/>
      <c r="J3" s="27"/>
      <c r="K3" s="23"/>
    </row>
    <row r="4" spans="2:11">
      <c r="B4" s="3"/>
      <c r="C4" s="28"/>
      <c r="D4" s="28"/>
      <c r="E4" s="28"/>
      <c r="F4" s="28"/>
      <c r="G4" s="28"/>
      <c r="H4" s="28"/>
      <c r="I4" s="28"/>
      <c r="J4" s="28"/>
      <c r="K4" s="23"/>
    </row>
    <row r="5" spans="2:11" ht="15" customHeight="1">
      <c r="B5" s="3"/>
      <c r="C5" s="32" t="s">
        <v>1</v>
      </c>
      <c r="D5" s="29" t="s">
        <v>2</v>
      </c>
      <c r="E5" s="30"/>
      <c r="F5" s="31" t="s">
        <v>3</v>
      </c>
      <c r="G5" s="31"/>
      <c r="H5" s="31"/>
      <c r="I5" s="35" t="s">
        <v>4</v>
      </c>
      <c r="J5" s="32" t="s">
        <v>5</v>
      </c>
      <c r="K5" s="23"/>
    </row>
    <row r="6" spans="2:11">
      <c r="B6" s="3"/>
      <c r="C6" s="33"/>
      <c r="D6" s="7" t="s">
        <v>6</v>
      </c>
      <c r="E6" s="8" t="s">
        <v>7</v>
      </c>
      <c r="F6" s="31" t="s">
        <v>6</v>
      </c>
      <c r="G6" s="31"/>
      <c r="H6" s="6" t="s">
        <v>7</v>
      </c>
      <c r="I6" s="35"/>
      <c r="J6" s="33"/>
      <c r="K6" s="23"/>
    </row>
    <row r="7" spans="2:11">
      <c r="B7" s="3"/>
      <c r="C7" s="34"/>
      <c r="D7" s="9" t="s">
        <v>8</v>
      </c>
      <c r="E7" s="10" t="s">
        <v>8</v>
      </c>
      <c r="F7" s="6" t="s">
        <v>8</v>
      </c>
      <c r="G7" s="6" t="s">
        <v>9</v>
      </c>
      <c r="H7" s="6" t="s">
        <v>8</v>
      </c>
      <c r="I7" s="24" t="s">
        <v>8</v>
      </c>
      <c r="J7" s="34"/>
      <c r="K7" s="23"/>
    </row>
    <row r="8" spans="2:11">
      <c r="B8" s="3"/>
      <c r="C8" s="11" t="s">
        <v>10</v>
      </c>
      <c r="D8" s="12">
        <v>6041.63</v>
      </c>
      <c r="E8" s="13">
        <v>6041.63</v>
      </c>
      <c r="F8" s="13">
        <v>6041.63</v>
      </c>
      <c r="G8" s="15">
        <v>100</v>
      </c>
      <c r="H8" s="14">
        <v>6041.63</v>
      </c>
      <c r="I8" s="11" t="s">
        <v>11</v>
      </c>
      <c r="J8" s="25"/>
      <c r="K8" s="23"/>
    </row>
    <row r="9" spans="2:11">
      <c r="B9" s="3"/>
      <c r="C9" s="11" t="s">
        <v>12</v>
      </c>
      <c r="D9" s="12">
        <v>5510.95</v>
      </c>
      <c r="E9" s="12">
        <f t="shared" ref="E9" si="0">SUM(E8+D9)</f>
        <v>11552.58</v>
      </c>
      <c r="F9" s="13">
        <v>5510.95</v>
      </c>
      <c r="G9" s="15">
        <v>100</v>
      </c>
      <c r="H9" s="14">
        <f t="shared" ref="H9" si="1">SUM(H8+F9)</f>
        <v>11552.58</v>
      </c>
      <c r="I9" s="11" t="s">
        <v>11</v>
      </c>
      <c r="J9" s="25"/>
      <c r="K9" s="23"/>
    </row>
    <row r="10" spans="2:11">
      <c r="B10" s="3"/>
      <c r="C10" s="11" t="s">
        <v>13</v>
      </c>
      <c r="D10" s="12">
        <f>5428.63+47.17</f>
        <v>5475.8</v>
      </c>
      <c r="E10" s="12">
        <f t="shared" ref="E10:E19" si="2">SUM(E9+D10)</f>
        <v>17028.38</v>
      </c>
      <c r="F10" s="12">
        <f>5428.63+47.17</f>
        <v>5475.8</v>
      </c>
      <c r="G10" s="16">
        <v>100</v>
      </c>
      <c r="H10" s="14">
        <f t="shared" ref="H10:H19" si="3">SUM(H9+F10)</f>
        <v>17028.38</v>
      </c>
      <c r="I10" s="11" t="s">
        <v>11</v>
      </c>
      <c r="J10" s="25"/>
      <c r="K10" s="23"/>
    </row>
    <row r="11" spans="2:11">
      <c r="B11" s="3"/>
      <c r="C11" s="11" t="s">
        <v>14</v>
      </c>
      <c r="D11" s="12">
        <v>4592.1499999999996</v>
      </c>
      <c r="E11" s="12">
        <f t="shared" si="2"/>
        <v>21620.53</v>
      </c>
      <c r="F11" s="12">
        <f t="shared" ref="F11" si="4">D11</f>
        <v>4592.1499999999996</v>
      </c>
      <c r="G11" s="16">
        <v>100</v>
      </c>
      <c r="H11" s="14">
        <f t="shared" si="3"/>
        <v>21620.53</v>
      </c>
      <c r="I11" s="11" t="s">
        <v>11</v>
      </c>
      <c r="J11" s="25"/>
      <c r="K11" s="23"/>
    </row>
    <row r="12" spans="2:11">
      <c r="B12" s="3"/>
      <c r="C12" s="11" t="s">
        <v>15</v>
      </c>
      <c r="D12" s="12">
        <v>5715.15</v>
      </c>
      <c r="E12" s="12">
        <f t="shared" si="2"/>
        <v>27335.68</v>
      </c>
      <c r="F12" s="12">
        <f t="shared" ref="F12:F19" si="5">D12</f>
        <v>5715.15</v>
      </c>
      <c r="G12" s="16">
        <v>100</v>
      </c>
      <c r="H12" s="14">
        <f t="shared" si="3"/>
        <v>27335.68</v>
      </c>
      <c r="I12" s="11" t="s">
        <v>11</v>
      </c>
      <c r="J12" s="25"/>
      <c r="K12" s="23"/>
    </row>
    <row r="13" spans="2:11">
      <c r="B13" s="3"/>
      <c r="C13" s="11" t="s">
        <v>16</v>
      </c>
      <c r="D13" s="12">
        <v>7152.71</v>
      </c>
      <c r="E13" s="12">
        <f t="shared" si="2"/>
        <v>34488.39</v>
      </c>
      <c r="F13" s="12">
        <f t="shared" si="5"/>
        <v>7152.71</v>
      </c>
      <c r="G13" s="16">
        <v>100</v>
      </c>
      <c r="H13" s="14">
        <f t="shared" si="3"/>
        <v>34488.39</v>
      </c>
      <c r="I13" s="11" t="s">
        <v>11</v>
      </c>
      <c r="J13" s="25"/>
      <c r="K13" s="23"/>
    </row>
    <row r="14" spans="2:11">
      <c r="B14" s="3"/>
      <c r="C14" s="11" t="s">
        <v>17</v>
      </c>
      <c r="D14" s="12">
        <v>6260.17</v>
      </c>
      <c r="E14" s="12">
        <f t="shared" si="2"/>
        <v>40748.559999999998</v>
      </c>
      <c r="F14" s="12">
        <f t="shared" si="5"/>
        <v>6260.17</v>
      </c>
      <c r="G14" s="16">
        <v>100</v>
      </c>
      <c r="H14" s="14">
        <f t="shared" si="3"/>
        <v>40748.559999999998</v>
      </c>
      <c r="I14" s="11" t="s">
        <v>11</v>
      </c>
      <c r="J14" s="25"/>
      <c r="K14" s="23"/>
    </row>
    <row r="15" spans="2:11">
      <c r="B15" s="3"/>
      <c r="C15" s="11" t="s">
        <v>18</v>
      </c>
      <c r="D15" s="12">
        <v>6158.8</v>
      </c>
      <c r="E15" s="12">
        <f t="shared" si="2"/>
        <v>46907.360000000001</v>
      </c>
      <c r="F15" s="12">
        <f t="shared" si="5"/>
        <v>6158.8</v>
      </c>
      <c r="G15" s="16">
        <v>100</v>
      </c>
      <c r="H15" s="12">
        <f t="shared" si="3"/>
        <v>46907.360000000001</v>
      </c>
      <c r="I15" s="11" t="s">
        <v>11</v>
      </c>
      <c r="J15" s="25"/>
      <c r="K15" s="23"/>
    </row>
    <row r="16" spans="2:11">
      <c r="B16" s="3"/>
      <c r="C16" s="11" t="s">
        <v>19</v>
      </c>
      <c r="D16" s="12">
        <v>3967.88</v>
      </c>
      <c r="E16" s="12">
        <f t="shared" si="2"/>
        <v>50875.24</v>
      </c>
      <c r="F16" s="12">
        <f t="shared" si="5"/>
        <v>3967.88</v>
      </c>
      <c r="G16" s="16">
        <v>100</v>
      </c>
      <c r="H16" s="12">
        <f t="shared" si="3"/>
        <v>50875.24</v>
      </c>
      <c r="I16" s="11" t="s">
        <v>11</v>
      </c>
      <c r="J16" s="25"/>
      <c r="K16" s="23"/>
    </row>
    <row r="17" spans="2:11">
      <c r="B17" s="3"/>
      <c r="C17" s="11" t="s">
        <v>20</v>
      </c>
      <c r="D17" s="12">
        <v>5120.46</v>
      </c>
      <c r="E17" s="12">
        <f t="shared" si="2"/>
        <v>55995.7</v>
      </c>
      <c r="F17" s="12">
        <f t="shared" si="5"/>
        <v>5120.46</v>
      </c>
      <c r="G17" s="16">
        <v>100</v>
      </c>
      <c r="H17" s="12">
        <f t="shared" si="3"/>
        <v>55995.7</v>
      </c>
      <c r="I17" s="11" t="s">
        <v>11</v>
      </c>
      <c r="J17" s="25"/>
      <c r="K17" s="23"/>
    </row>
    <row r="18" spans="2:11">
      <c r="B18" s="3"/>
      <c r="C18" s="11" t="s">
        <v>21</v>
      </c>
      <c r="D18" s="12">
        <v>3205.13</v>
      </c>
      <c r="E18" s="12">
        <f t="shared" si="2"/>
        <v>59200.83</v>
      </c>
      <c r="F18" s="12">
        <f t="shared" si="5"/>
        <v>3205.13</v>
      </c>
      <c r="G18" s="16">
        <v>100</v>
      </c>
      <c r="H18" s="12">
        <f t="shared" si="3"/>
        <v>59200.83</v>
      </c>
      <c r="I18" s="11" t="s">
        <v>11</v>
      </c>
      <c r="J18" s="25"/>
      <c r="K18" s="23"/>
    </row>
    <row r="19" spans="2:11">
      <c r="B19" s="3"/>
      <c r="C19" s="11" t="s">
        <v>22</v>
      </c>
      <c r="D19" s="12">
        <v>3226.64</v>
      </c>
      <c r="E19" s="12">
        <f t="shared" si="2"/>
        <v>62427.47</v>
      </c>
      <c r="F19" s="12">
        <f t="shared" si="5"/>
        <v>3226.64</v>
      </c>
      <c r="G19" s="16">
        <v>100</v>
      </c>
      <c r="H19" s="12">
        <f t="shared" si="3"/>
        <v>62427.47</v>
      </c>
      <c r="I19" s="11" t="s">
        <v>11</v>
      </c>
      <c r="J19" s="25"/>
      <c r="K19" s="23"/>
    </row>
    <row r="20" spans="2:11">
      <c r="B20" s="3"/>
      <c r="C20" s="17"/>
      <c r="D20" s="17"/>
      <c r="E20" s="17"/>
      <c r="F20" s="17"/>
      <c r="G20" s="17"/>
      <c r="H20" s="17"/>
      <c r="I20" s="17"/>
      <c r="J20" s="17"/>
      <c r="K20" s="23"/>
    </row>
    <row r="21" spans="2:11" ht="23.25">
      <c r="B21" s="3"/>
      <c r="C21" s="27" t="s">
        <v>23</v>
      </c>
      <c r="D21" s="27"/>
      <c r="E21" s="27"/>
      <c r="F21" s="27"/>
      <c r="G21" s="27"/>
      <c r="H21" s="27"/>
      <c r="I21" s="27"/>
      <c r="J21" s="27"/>
      <c r="K21" s="23"/>
    </row>
    <row r="22" spans="2:11">
      <c r="B22" s="3"/>
      <c r="C22" s="28"/>
      <c r="D22" s="28"/>
      <c r="E22" s="28"/>
      <c r="F22" s="28"/>
      <c r="G22" s="28"/>
      <c r="H22" s="28"/>
      <c r="I22" s="28"/>
      <c r="J22" s="28"/>
      <c r="K22" s="23"/>
    </row>
    <row r="23" spans="2:11" ht="15" customHeight="1">
      <c r="B23" s="3"/>
      <c r="C23" s="32" t="s">
        <v>1</v>
      </c>
      <c r="D23" s="29" t="s">
        <v>24</v>
      </c>
      <c r="E23" s="30"/>
      <c r="F23" s="31" t="s">
        <v>25</v>
      </c>
      <c r="G23" s="31"/>
      <c r="H23" s="31"/>
      <c r="I23" s="35" t="s">
        <v>26</v>
      </c>
      <c r="J23" s="32" t="s">
        <v>5</v>
      </c>
      <c r="K23" s="23"/>
    </row>
    <row r="24" spans="2:11">
      <c r="B24" s="3"/>
      <c r="C24" s="33"/>
      <c r="D24" s="4" t="s">
        <v>6</v>
      </c>
      <c r="E24" s="5" t="s">
        <v>7</v>
      </c>
      <c r="F24" s="31" t="s">
        <v>6</v>
      </c>
      <c r="G24" s="31"/>
      <c r="H24" s="6" t="s">
        <v>7</v>
      </c>
      <c r="I24" s="35"/>
      <c r="J24" s="33"/>
      <c r="K24" s="23"/>
    </row>
    <row r="25" spans="2:11">
      <c r="B25" s="3"/>
      <c r="C25" s="34"/>
      <c r="D25" s="4" t="s">
        <v>8</v>
      </c>
      <c r="E25" s="5" t="s">
        <v>8</v>
      </c>
      <c r="F25" s="6" t="s">
        <v>8</v>
      </c>
      <c r="G25" s="6" t="s">
        <v>9</v>
      </c>
      <c r="H25" s="6" t="s">
        <v>8</v>
      </c>
      <c r="I25" s="4" t="s">
        <v>8</v>
      </c>
      <c r="J25" s="34"/>
      <c r="K25" s="23"/>
    </row>
    <row r="26" spans="2:11">
      <c r="B26" s="3"/>
      <c r="C26" s="11" t="s">
        <v>10</v>
      </c>
      <c r="D26" s="13">
        <v>579.83000000000004</v>
      </c>
      <c r="E26" s="13">
        <v>579.83000000000004</v>
      </c>
      <c r="F26" s="13">
        <v>579.83000000000004</v>
      </c>
      <c r="G26" s="13">
        <v>100</v>
      </c>
      <c r="H26" s="13">
        <v>579.83000000000004</v>
      </c>
      <c r="I26" s="11" t="s">
        <v>11</v>
      </c>
      <c r="J26" s="25"/>
      <c r="K26" s="23"/>
    </row>
    <row r="27" spans="2:11">
      <c r="B27" s="3"/>
      <c r="C27" s="11" t="s">
        <v>12</v>
      </c>
      <c r="D27" s="13">
        <v>921.21100000000001</v>
      </c>
      <c r="E27" s="13">
        <f t="shared" ref="E27" si="6">SUM(E26+D27)</f>
        <v>1501.0409999999999</v>
      </c>
      <c r="F27" s="13">
        <v>921.21100000000001</v>
      </c>
      <c r="G27" s="13">
        <v>100</v>
      </c>
      <c r="H27" s="13">
        <f t="shared" ref="H27" si="7">SUM(H26+F27)</f>
        <v>1501.0409999999999</v>
      </c>
      <c r="I27" s="11" t="s">
        <v>11</v>
      </c>
      <c r="J27" s="25"/>
      <c r="K27" s="23"/>
    </row>
    <row r="28" spans="2:11">
      <c r="B28" s="3"/>
      <c r="C28" s="11" t="s">
        <v>13</v>
      </c>
      <c r="D28" s="13">
        <v>502.34</v>
      </c>
      <c r="E28" s="13">
        <f t="shared" ref="E28:E37" si="8">SUM(E27+D28)</f>
        <v>2003.3810000000001</v>
      </c>
      <c r="F28" s="13">
        <v>502.34</v>
      </c>
      <c r="G28" s="16">
        <v>100</v>
      </c>
      <c r="H28" s="13">
        <f t="shared" ref="H28:H37" si="9">SUM(H27+F28)</f>
        <v>2003.3810000000001</v>
      </c>
      <c r="I28" s="11" t="s">
        <v>11</v>
      </c>
      <c r="J28" s="25"/>
      <c r="K28" s="23"/>
    </row>
    <row r="29" spans="2:11">
      <c r="B29" s="3"/>
      <c r="C29" s="11" t="s">
        <v>14</v>
      </c>
      <c r="D29" s="13">
        <v>135.71</v>
      </c>
      <c r="E29" s="13">
        <f t="shared" si="8"/>
        <v>2139.0909999999999</v>
      </c>
      <c r="F29" s="13">
        <v>135.71</v>
      </c>
      <c r="G29" s="16">
        <v>100</v>
      </c>
      <c r="H29" s="13">
        <f t="shared" si="9"/>
        <v>2139.0909999999999</v>
      </c>
      <c r="I29" s="11" t="s">
        <v>11</v>
      </c>
      <c r="J29" s="25"/>
      <c r="K29" s="23"/>
    </row>
    <row r="30" spans="2:11">
      <c r="B30" s="3"/>
      <c r="C30" s="11" t="s">
        <v>15</v>
      </c>
      <c r="D30" s="13">
        <v>76.069999999999993</v>
      </c>
      <c r="E30" s="13">
        <f t="shared" si="8"/>
        <v>2215.1610000000001</v>
      </c>
      <c r="F30" s="13">
        <v>76.069999999999993</v>
      </c>
      <c r="G30" s="16">
        <v>100</v>
      </c>
      <c r="H30" s="13">
        <f t="shared" si="9"/>
        <v>2215.1610000000001</v>
      </c>
      <c r="I30" s="11" t="s">
        <v>11</v>
      </c>
      <c r="J30" s="25"/>
      <c r="K30" s="23"/>
    </row>
    <row r="31" spans="2:11">
      <c r="B31" s="3"/>
      <c r="C31" s="11" t="s">
        <v>16</v>
      </c>
      <c r="D31" s="13">
        <v>344.35</v>
      </c>
      <c r="E31" s="13">
        <f t="shared" si="8"/>
        <v>2559.511</v>
      </c>
      <c r="F31" s="13">
        <f t="shared" ref="F31" si="10">D31</f>
        <v>344.35</v>
      </c>
      <c r="G31" s="16">
        <v>100</v>
      </c>
      <c r="H31" s="13">
        <f t="shared" si="9"/>
        <v>2559.511</v>
      </c>
      <c r="I31" s="11" t="s">
        <v>11</v>
      </c>
      <c r="J31" s="25"/>
      <c r="K31" s="23"/>
    </row>
    <row r="32" spans="2:11">
      <c r="B32" s="3"/>
      <c r="C32" s="11" t="s">
        <v>17</v>
      </c>
      <c r="D32" s="13">
        <v>630.14</v>
      </c>
      <c r="E32" s="13">
        <f t="shared" si="8"/>
        <v>3189.6509999999998</v>
      </c>
      <c r="F32" s="13">
        <f t="shared" ref="F32:F37" si="11">D32</f>
        <v>630.14</v>
      </c>
      <c r="G32" s="16">
        <v>100</v>
      </c>
      <c r="H32" s="13">
        <f t="shared" si="9"/>
        <v>3189.6509999999998</v>
      </c>
      <c r="I32" s="11" t="s">
        <v>11</v>
      </c>
      <c r="J32" s="25"/>
      <c r="K32" s="23"/>
    </row>
    <row r="33" spans="2:11">
      <c r="B33" s="3"/>
      <c r="C33" s="11" t="s">
        <v>18</v>
      </c>
      <c r="D33" s="13">
        <v>386.23</v>
      </c>
      <c r="E33" s="12">
        <f t="shared" si="8"/>
        <v>3575.8809999999999</v>
      </c>
      <c r="F33" s="13">
        <f t="shared" si="11"/>
        <v>386.23</v>
      </c>
      <c r="G33" s="16">
        <v>100</v>
      </c>
      <c r="H33" s="12">
        <f t="shared" si="9"/>
        <v>3575.8809999999999</v>
      </c>
      <c r="I33" s="11" t="s">
        <v>11</v>
      </c>
      <c r="J33" s="25"/>
      <c r="K33" s="23"/>
    </row>
    <row r="34" spans="2:11">
      <c r="B34" s="3"/>
      <c r="C34" s="11" t="s">
        <v>19</v>
      </c>
      <c r="D34" s="13">
        <v>506.75</v>
      </c>
      <c r="E34" s="12">
        <f t="shared" si="8"/>
        <v>4082.6309999999999</v>
      </c>
      <c r="F34" s="13">
        <f t="shared" si="11"/>
        <v>506.75</v>
      </c>
      <c r="G34" s="16">
        <v>100</v>
      </c>
      <c r="H34" s="12">
        <f t="shared" si="9"/>
        <v>4082.6309999999999</v>
      </c>
      <c r="I34" s="11" t="s">
        <v>11</v>
      </c>
      <c r="J34" s="25"/>
      <c r="K34" s="23"/>
    </row>
    <row r="35" spans="2:11">
      <c r="B35" s="3"/>
      <c r="C35" s="11" t="s">
        <v>20</v>
      </c>
      <c r="D35" s="13">
        <v>541.86</v>
      </c>
      <c r="E35" s="12">
        <f t="shared" si="8"/>
        <v>4624.491</v>
      </c>
      <c r="F35" s="13">
        <f t="shared" si="11"/>
        <v>541.86</v>
      </c>
      <c r="G35" s="16">
        <v>100</v>
      </c>
      <c r="H35" s="12">
        <f t="shared" si="9"/>
        <v>4624.491</v>
      </c>
      <c r="I35" s="11" t="s">
        <v>11</v>
      </c>
      <c r="J35" s="25"/>
      <c r="K35" s="23"/>
    </row>
    <row r="36" spans="2:11">
      <c r="B36" s="3"/>
      <c r="C36" s="11" t="s">
        <v>21</v>
      </c>
      <c r="D36" s="13">
        <v>386.94</v>
      </c>
      <c r="E36" s="12">
        <f t="shared" si="8"/>
        <v>5011.4309999999996</v>
      </c>
      <c r="F36" s="13">
        <f t="shared" si="11"/>
        <v>386.94</v>
      </c>
      <c r="G36" s="16">
        <v>100</v>
      </c>
      <c r="H36" s="12">
        <f t="shared" si="9"/>
        <v>5011.4309999999996</v>
      </c>
      <c r="I36" s="11" t="s">
        <v>11</v>
      </c>
      <c r="J36" s="25"/>
      <c r="K36" s="23"/>
    </row>
    <row r="37" spans="2:11">
      <c r="B37" s="3"/>
      <c r="C37" s="11" t="s">
        <v>22</v>
      </c>
      <c r="D37" s="18">
        <v>288.57</v>
      </c>
      <c r="E37" s="12">
        <f t="shared" si="8"/>
        <v>5300.0010000000002</v>
      </c>
      <c r="F37" s="13">
        <f t="shared" si="11"/>
        <v>288.57</v>
      </c>
      <c r="G37" s="16">
        <v>100</v>
      </c>
      <c r="H37" s="12">
        <f t="shared" si="9"/>
        <v>5300.0010000000002</v>
      </c>
      <c r="I37" s="11" t="s">
        <v>11</v>
      </c>
      <c r="J37" s="25"/>
      <c r="K37" s="23"/>
    </row>
    <row r="38" spans="2:11">
      <c r="B38" s="19"/>
      <c r="C38" s="20"/>
      <c r="D38" s="20"/>
      <c r="E38" s="21"/>
      <c r="F38" s="21"/>
      <c r="G38" s="21"/>
      <c r="H38" s="21"/>
      <c r="I38" s="21"/>
      <c r="J38" s="21"/>
      <c r="K38" s="26"/>
    </row>
  </sheetData>
  <mergeCells count="16">
    <mergeCell ref="C21:J21"/>
    <mergeCell ref="C22:J22"/>
    <mergeCell ref="D23:E23"/>
    <mergeCell ref="F23:H23"/>
    <mergeCell ref="F24:G24"/>
    <mergeCell ref="C23:C25"/>
    <mergeCell ref="I23:I24"/>
    <mergeCell ref="J23:J25"/>
    <mergeCell ref="C3:J3"/>
    <mergeCell ref="C4:J4"/>
    <mergeCell ref="D5:E5"/>
    <mergeCell ref="F5:H5"/>
    <mergeCell ref="F6:G6"/>
    <mergeCell ref="C5:C7"/>
    <mergeCell ref="I5:I6"/>
    <mergeCell ref="J5:J7"/>
  </mergeCells>
  <pageMargins left="0.75" right="0.75" top="1" bottom="1" header="0.51180555555555596" footer="0.5118055555555559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8"/>
  <sheetViews>
    <sheetView workbookViewId="0"/>
  </sheetViews>
  <sheetFormatPr defaultColWidth="9" defaultRowHeight="15"/>
  <cols>
    <col min="1" max="1" width="5.140625" customWidth="1"/>
    <col min="2" max="2" width="3.42578125" customWidth="1"/>
    <col min="3" max="3" width="13.28515625" customWidth="1"/>
    <col min="4" max="4" width="14.7109375" customWidth="1"/>
    <col min="5" max="5" width="15" customWidth="1"/>
    <col min="6" max="6" width="18.42578125" customWidth="1"/>
    <col min="7" max="7" width="14.140625" customWidth="1"/>
    <col min="8" max="8" width="15.7109375" customWidth="1"/>
    <col min="9" max="9" width="20" customWidth="1"/>
    <col min="10" max="10" width="19.7109375" customWidth="1"/>
    <col min="11" max="11" width="3.42578125" customWidth="1"/>
  </cols>
  <sheetData>
    <row r="2" spans="2:11">
      <c r="B2" s="1"/>
      <c r="C2" s="2"/>
      <c r="D2" s="2"/>
      <c r="E2" s="2"/>
      <c r="F2" s="2"/>
      <c r="G2" s="2"/>
      <c r="H2" s="2"/>
      <c r="I2" s="2"/>
      <c r="J2" s="2"/>
      <c r="K2" s="22"/>
    </row>
    <row r="3" spans="2:11" ht="30" customHeight="1">
      <c r="B3" s="3"/>
      <c r="C3" s="27" t="s">
        <v>27</v>
      </c>
      <c r="D3" s="27"/>
      <c r="E3" s="27"/>
      <c r="F3" s="27"/>
      <c r="G3" s="27"/>
      <c r="H3" s="27"/>
      <c r="I3" s="27"/>
      <c r="J3" s="27"/>
      <c r="K3" s="23"/>
    </row>
    <row r="4" spans="2:11">
      <c r="B4" s="3"/>
      <c r="C4" s="28"/>
      <c r="D4" s="28"/>
      <c r="E4" s="28"/>
      <c r="F4" s="28"/>
      <c r="G4" s="28"/>
      <c r="H4" s="28"/>
      <c r="I4" s="28"/>
      <c r="J4" s="28"/>
      <c r="K4" s="23"/>
    </row>
    <row r="5" spans="2:11" ht="15" customHeight="1">
      <c r="B5" s="3"/>
      <c r="C5" s="32" t="s">
        <v>1</v>
      </c>
      <c r="D5" s="29" t="s">
        <v>2</v>
      </c>
      <c r="E5" s="30"/>
      <c r="F5" s="31" t="s">
        <v>3</v>
      </c>
      <c r="G5" s="31"/>
      <c r="H5" s="31"/>
      <c r="I5" s="35" t="s">
        <v>4</v>
      </c>
      <c r="J5" s="32" t="s">
        <v>5</v>
      </c>
      <c r="K5" s="23"/>
    </row>
    <row r="6" spans="2:11">
      <c r="B6" s="3"/>
      <c r="C6" s="33"/>
      <c r="D6" s="7" t="s">
        <v>6</v>
      </c>
      <c r="E6" s="8" t="s">
        <v>7</v>
      </c>
      <c r="F6" s="31" t="s">
        <v>6</v>
      </c>
      <c r="G6" s="31"/>
      <c r="H6" s="6" t="s">
        <v>7</v>
      </c>
      <c r="I6" s="35"/>
      <c r="J6" s="33"/>
      <c r="K6" s="23"/>
    </row>
    <row r="7" spans="2:11">
      <c r="B7" s="3"/>
      <c r="C7" s="34"/>
      <c r="D7" s="9" t="s">
        <v>8</v>
      </c>
      <c r="E7" s="10" t="s">
        <v>8</v>
      </c>
      <c r="F7" s="6" t="s">
        <v>8</v>
      </c>
      <c r="G7" s="6" t="s">
        <v>9</v>
      </c>
      <c r="H7" s="6" t="s">
        <v>8</v>
      </c>
      <c r="I7" s="24" t="s">
        <v>8</v>
      </c>
      <c r="J7" s="34"/>
      <c r="K7" s="23"/>
    </row>
    <row r="8" spans="2:11">
      <c r="B8" s="3"/>
      <c r="C8" s="11" t="s">
        <v>28</v>
      </c>
      <c r="D8" s="12">
        <v>3998.76</v>
      </c>
      <c r="E8" s="13">
        <v>3998.76</v>
      </c>
      <c r="F8" s="13">
        <v>3998.76</v>
      </c>
      <c r="G8" s="15">
        <v>100</v>
      </c>
      <c r="H8" s="14">
        <v>3998.76</v>
      </c>
      <c r="I8" s="11" t="s">
        <v>11</v>
      </c>
      <c r="J8" s="25"/>
      <c r="K8" s="23"/>
    </row>
    <row r="9" spans="2:11">
      <c r="B9" s="3"/>
      <c r="C9" s="11" t="s">
        <v>29</v>
      </c>
      <c r="D9" s="12">
        <v>4849.3</v>
      </c>
      <c r="E9" s="12">
        <f t="shared" ref="E9" si="0">E8+D9</f>
        <v>8848.06</v>
      </c>
      <c r="F9" s="12">
        <v>4849.3</v>
      </c>
      <c r="G9" s="16">
        <v>100</v>
      </c>
      <c r="H9" s="12">
        <f t="shared" ref="H9" si="1">H8+F9</f>
        <v>8848.06</v>
      </c>
      <c r="I9" s="11" t="s">
        <v>11</v>
      </c>
      <c r="J9" s="25"/>
      <c r="K9" s="23"/>
    </row>
    <row r="10" spans="2:11">
      <c r="B10" s="3"/>
      <c r="C10" s="11" t="s">
        <v>30</v>
      </c>
      <c r="D10" s="12">
        <v>5557.36</v>
      </c>
      <c r="E10" s="12">
        <f t="shared" ref="E10:E19" si="2">E9+D10</f>
        <v>14405.42</v>
      </c>
      <c r="F10" s="12">
        <v>5557.36</v>
      </c>
      <c r="G10" s="16">
        <v>100</v>
      </c>
      <c r="H10" s="12">
        <f t="shared" ref="H10:H19" si="3">H9+F10</f>
        <v>14405.42</v>
      </c>
      <c r="I10" s="11" t="s">
        <v>11</v>
      </c>
      <c r="J10" s="25"/>
      <c r="K10" s="23"/>
    </row>
    <row r="11" spans="2:11">
      <c r="B11" s="3"/>
      <c r="C11" s="11" t="s">
        <v>31</v>
      </c>
      <c r="D11" s="12">
        <v>5644.29</v>
      </c>
      <c r="E11" s="12">
        <f t="shared" si="2"/>
        <v>20049.71</v>
      </c>
      <c r="F11" s="12">
        <v>5644.29</v>
      </c>
      <c r="G11" s="16">
        <v>100</v>
      </c>
      <c r="H11" s="12">
        <f t="shared" si="3"/>
        <v>20049.71</v>
      </c>
      <c r="I11" s="11" t="s">
        <v>11</v>
      </c>
      <c r="J11" s="25"/>
      <c r="K11" s="23"/>
    </row>
    <row r="12" spans="2:11">
      <c r="B12" s="3"/>
      <c r="C12" s="11" t="s">
        <v>32</v>
      </c>
      <c r="D12" s="12">
        <v>6440.73</v>
      </c>
      <c r="E12" s="12">
        <f t="shared" si="2"/>
        <v>26490.44</v>
      </c>
      <c r="F12" s="12">
        <v>6440.73</v>
      </c>
      <c r="G12" s="16">
        <v>100</v>
      </c>
      <c r="H12" s="12">
        <f t="shared" si="3"/>
        <v>26490.44</v>
      </c>
      <c r="I12" s="11" t="s">
        <v>11</v>
      </c>
      <c r="J12" s="25"/>
      <c r="K12" s="23"/>
    </row>
    <row r="13" spans="2:11">
      <c r="B13" s="3"/>
      <c r="C13" s="11" t="s">
        <v>33</v>
      </c>
      <c r="D13" s="12">
        <v>7607.67</v>
      </c>
      <c r="E13" s="12">
        <f t="shared" si="2"/>
        <v>34098.11</v>
      </c>
      <c r="F13" s="12">
        <v>7607.67</v>
      </c>
      <c r="G13" s="16">
        <v>100</v>
      </c>
      <c r="H13" s="12">
        <f t="shared" si="3"/>
        <v>34098.11</v>
      </c>
      <c r="I13" s="11" t="s">
        <v>11</v>
      </c>
      <c r="J13" s="25"/>
      <c r="K13" s="23"/>
    </row>
    <row r="14" spans="2:11">
      <c r="B14" s="3"/>
      <c r="C14" s="11" t="s">
        <v>34</v>
      </c>
      <c r="D14" s="12">
        <v>7192</v>
      </c>
      <c r="E14" s="12">
        <f t="shared" si="2"/>
        <v>41290.11</v>
      </c>
      <c r="F14" s="12">
        <v>7192</v>
      </c>
      <c r="G14" s="16">
        <v>100</v>
      </c>
      <c r="H14" s="12">
        <f t="shared" si="3"/>
        <v>41290.11</v>
      </c>
      <c r="I14" s="11" t="s">
        <v>11</v>
      </c>
      <c r="J14" s="25"/>
      <c r="K14" s="23"/>
    </row>
    <row r="15" spans="2:11">
      <c r="B15" s="3"/>
      <c r="C15" s="11" t="s">
        <v>35</v>
      </c>
      <c r="D15" s="12">
        <v>5331.72</v>
      </c>
      <c r="E15" s="12">
        <f t="shared" si="2"/>
        <v>46621.83</v>
      </c>
      <c r="F15" s="12">
        <v>5331.72</v>
      </c>
      <c r="G15" s="16">
        <v>100</v>
      </c>
      <c r="H15" s="12">
        <f t="shared" si="3"/>
        <v>46621.83</v>
      </c>
      <c r="I15" s="11" t="s">
        <v>11</v>
      </c>
      <c r="J15" s="25"/>
      <c r="K15" s="23"/>
    </row>
    <row r="16" spans="2:11">
      <c r="B16" s="3"/>
      <c r="C16" s="11" t="s">
        <v>36</v>
      </c>
      <c r="D16" s="12">
        <v>4138.96</v>
      </c>
      <c r="E16" s="12">
        <f t="shared" si="2"/>
        <v>50760.79</v>
      </c>
      <c r="F16" s="12">
        <v>4138.96</v>
      </c>
      <c r="G16" s="16">
        <v>100</v>
      </c>
      <c r="H16" s="12">
        <f t="shared" si="3"/>
        <v>50760.79</v>
      </c>
      <c r="I16" s="11" t="s">
        <v>11</v>
      </c>
      <c r="J16" s="25"/>
      <c r="K16" s="23"/>
    </row>
    <row r="17" spans="2:11">
      <c r="B17" s="3"/>
      <c r="C17" s="11" t="s">
        <v>37</v>
      </c>
      <c r="D17" s="12">
        <v>4461.22</v>
      </c>
      <c r="E17" s="12">
        <f t="shared" si="2"/>
        <v>55222.01</v>
      </c>
      <c r="F17" s="12">
        <v>4461.22</v>
      </c>
      <c r="G17" s="16">
        <v>100</v>
      </c>
      <c r="H17" s="12">
        <f t="shared" si="3"/>
        <v>55222.01</v>
      </c>
      <c r="I17" s="11" t="s">
        <v>11</v>
      </c>
      <c r="J17" s="25"/>
      <c r="K17" s="23"/>
    </row>
    <row r="18" spans="2:11">
      <c r="B18" s="3"/>
      <c r="C18" s="11" t="s">
        <v>38</v>
      </c>
      <c r="D18" s="12">
        <v>3763.6</v>
      </c>
      <c r="E18" s="12">
        <f t="shared" si="2"/>
        <v>58985.61</v>
      </c>
      <c r="F18" s="12">
        <v>3763.6</v>
      </c>
      <c r="G18" s="16">
        <v>100</v>
      </c>
      <c r="H18" s="12">
        <f t="shared" si="3"/>
        <v>58985.61</v>
      </c>
      <c r="I18" s="11" t="s">
        <v>11</v>
      </c>
      <c r="J18" s="25"/>
      <c r="K18" s="23"/>
    </row>
    <row r="19" spans="2:11">
      <c r="B19" s="3"/>
      <c r="C19" s="11" t="s">
        <v>39</v>
      </c>
      <c r="D19" s="12">
        <v>5406.71</v>
      </c>
      <c r="E19" s="12">
        <f t="shared" si="2"/>
        <v>64392.32</v>
      </c>
      <c r="F19" s="12">
        <v>5406.71</v>
      </c>
      <c r="G19" s="16">
        <v>100</v>
      </c>
      <c r="H19" s="12">
        <f t="shared" si="3"/>
        <v>64392.32</v>
      </c>
      <c r="I19" s="11" t="s">
        <v>11</v>
      </c>
      <c r="J19" s="25"/>
      <c r="K19" s="23"/>
    </row>
    <row r="20" spans="2:11">
      <c r="B20" s="3"/>
      <c r="C20" s="17"/>
      <c r="D20" s="17"/>
      <c r="E20" s="17"/>
      <c r="F20" s="17"/>
      <c r="G20" s="17"/>
      <c r="H20" s="17"/>
      <c r="I20" s="17"/>
      <c r="J20" s="17"/>
      <c r="K20" s="23"/>
    </row>
    <row r="21" spans="2:11" ht="23.25">
      <c r="B21" s="3"/>
      <c r="C21" s="27" t="s">
        <v>40</v>
      </c>
      <c r="D21" s="27"/>
      <c r="E21" s="27"/>
      <c r="F21" s="27"/>
      <c r="G21" s="27"/>
      <c r="H21" s="27"/>
      <c r="I21" s="27"/>
      <c r="J21" s="27"/>
      <c r="K21" s="23"/>
    </row>
    <row r="22" spans="2:11">
      <c r="B22" s="3"/>
      <c r="C22" s="28"/>
      <c r="D22" s="28"/>
      <c r="E22" s="28"/>
      <c r="F22" s="28"/>
      <c r="G22" s="28"/>
      <c r="H22" s="28"/>
      <c r="I22" s="28"/>
      <c r="J22" s="28"/>
      <c r="K22" s="23"/>
    </row>
    <row r="23" spans="2:11" ht="15" customHeight="1">
      <c r="B23" s="3"/>
      <c r="C23" s="32" t="s">
        <v>1</v>
      </c>
      <c r="D23" s="29" t="s">
        <v>24</v>
      </c>
      <c r="E23" s="30"/>
      <c r="F23" s="31" t="s">
        <v>25</v>
      </c>
      <c r="G23" s="31"/>
      <c r="H23" s="31"/>
      <c r="I23" s="35" t="s">
        <v>26</v>
      </c>
      <c r="J23" s="32" t="s">
        <v>5</v>
      </c>
      <c r="K23" s="23"/>
    </row>
    <row r="24" spans="2:11">
      <c r="B24" s="3"/>
      <c r="C24" s="33"/>
      <c r="D24" s="4" t="s">
        <v>6</v>
      </c>
      <c r="E24" s="5" t="s">
        <v>7</v>
      </c>
      <c r="F24" s="31" t="s">
        <v>6</v>
      </c>
      <c r="G24" s="31"/>
      <c r="H24" s="6" t="s">
        <v>7</v>
      </c>
      <c r="I24" s="35"/>
      <c r="J24" s="33"/>
      <c r="K24" s="23"/>
    </row>
    <row r="25" spans="2:11">
      <c r="B25" s="3"/>
      <c r="C25" s="34"/>
      <c r="D25" s="4" t="s">
        <v>8</v>
      </c>
      <c r="E25" s="5" t="s">
        <v>8</v>
      </c>
      <c r="F25" s="6" t="s">
        <v>8</v>
      </c>
      <c r="G25" s="6" t="s">
        <v>9</v>
      </c>
      <c r="H25" s="6" t="s">
        <v>8</v>
      </c>
      <c r="I25" s="4" t="s">
        <v>8</v>
      </c>
      <c r="J25" s="34"/>
      <c r="K25" s="23"/>
    </row>
    <row r="26" spans="2:11">
      <c r="B26" s="3"/>
      <c r="C26" s="11" t="s">
        <v>28</v>
      </c>
      <c r="D26" s="13">
        <v>793.41</v>
      </c>
      <c r="E26" s="13">
        <v>793.41</v>
      </c>
      <c r="F26" s="13">
        <v>793.41</v>
      </c>
      <c r="G26" s="15">
        <v>100</v>
      </c>
      <c r="H26" s="14">
        <v>793.41</v>
      </c>
      <c r="I26" s="11" t="s">
        <v>11</v>
      </c>
      <c r="J26" s="25"/>
      <c r="K26" s="23"/>
    </row>
    <row r="27" spans="2:11">
      <c r="B27" s="3"/>
      <c r="C27" s="11" t="s">
        <v>29</v>
      </c>
      <c r="D27" s="13">
        <v>586.29</v>
      </c>
      <c r="E27" s="12">
        <f t="shared" ref="E27" si="4">E26+D27</f>
        <v>1379.7</v>
      </c>
      <c r="F27" s="13">
        <v>586.29</v>
      </c>
      <c r="G27" s="16">
        <v>100</v>
      </c>
      <c r="H27" s="12">
        <f t="shared" ref="H27" si="5">H26+F27</f>
        <v>1379.7</v>
      </c>
      <c r="I27" s="11" t="s">
        <v>11</v>
      </c>
      <c r="J27" s="25"/>
      <c r="K27" s="23"/>
    </row>
    <row r="28" spans="2:11">
      <c r="B28" s="3"/>
      <c r="C28" s="11" t="s">
        <v>30</v>
      </c>
      <c r="D28" s="13">
        <v>588.5</v>
      </c>
      <c r="E28" s="12">
        <f t="shared" ref="E28:E37" si="6">E27+D28</f>
        <v>1968.2</v>
      </c>
      <c r="F28" s="13">
        <v>588.5</v>
      </c>
      <c r="G28" s="16">
        <v>100</v>
      </c>
      <c r="H28" s="12">
        <f t="shared" ref="H28:H37" si="7">H27+F28</f>
        <v>1968.2</v>
      </c>
      <c r="I28" s="11" t="s">
        <v>11</v>
      </c>
      <c r="J28" s="25"/>
      <c r="K28" s="23"/>
    </row>
    <row r="29" spans="2:11">
      <c r="B29" s="3"/>
      <c r="C29" s="11" t="s">
        <v>31</v>
      </c>
      <c r="D29" s="13">
        <v>457.29</v>
      </c>
      <c r="E29" s="12">
        <f t="shared" si="6"/>
        <v>2425.4899999999998</v>
      </c>
      <c r="F29" s="13">
        <v>457.29</v>
      </c>
      <c r="G29" s="16">
        <v>100</v>
      </c>
      <c r="H29" s="12">
        <f t="shared" si="7"/>
        <v>2425.4899999999998</v>
      </c>
      <c r="I29" s="11" t="s">
        <v>11</v>
      </c>
      <c r="J29" s="25"/>
      <c r="K29" s="23"/>
    </row>
    <row r="30" spans="2:11">
      <c r="B30" s="3"/>
      <c r="C30" s="11" t="s">
        <v>32</v>
      </c>
      <c r="D30" s="13">
        <v>544.15</v>
      </c>
      <c r="E30" s="12">
        <f t="shared" si="6"/>
        <v>2969.64</v>
      </c>
      <c r="F30" s="13">
        <v>544.15</v>
      </c>
      <c r="G30" s="16">
        <v>100</v>
      </c>
      <c r="H30" s="12">
        <f t="shared" si="7"/>
        <v>2969.64</v>
      </c>
      <c r="I30" s="11" t="s">
        <v>11</v>
      </c>
      <c r="J30" s="25"/>
      <c r="K30" s="23"/>
    </row>
    <row r="31" spans="2:11">
      <c r="B31" s="3"/>
      <c r="C31" s="11" t="s">
        <v>33</v>
      </c>
      <c r="D31" s="13">
        <v>967.63</v>
      </c>
      <c r="E31" s="12">
        <f t="shared" si="6"/>
        <v>3937.27</v>
      </c>
      <c r="F31" s="13">
        <v>967.63</v>
      </c>
      <c r="G31" s="16">
        <v>100</v>
      </c>
      <c r="H31" s="12">
        <f t="shared" si="7"/>
        <v>3937.27</v>
      </c>
      <c r="I31" s="11" t="s">
        <v>11</v>
      </c>
      <c r="J31" s="25"/>
      <c r="K31" s="23"/>
    </row>
    <row r="32" spans="2:11">
      <c r="B32" s="3"/>
      <c r="C32" s="11" t="s">
        <v>34</v>
      </c>
      <c r="D32" s="13">
        <v>995.83</v>
      </c>
      <c r="E32" s="12">
        <f t="shared" si="6"/>
        <v>4933.1000000000004</v>
      </c>
      <c r="F32" s="13">
        <v>995.83</v>
      </c>
      <c r="G32" s="16">
        <v>100</v>
      </c>
      <c r="H32" s="12">
        <f t="shared" si="7"/>
        <v>4933.1000000000004</v>
      </c>
      <c r="I32" s="11" t="s">
        <v>11</v>
      </c>
      <c r="J32" s="25"/>
      <c r="K32" s="23"/>
    </row>
    <row r="33" spans="2:11">
      <c r="B33" s="3"/>
      <c r="C33" s="11" t="s">
        <v>35</v>
      </c>
      <c r="D33" s="13">
        <v>725.81</v>
      </c>
      <c r="E33" s="12">
        <f t="shared" si="6"/>
        <v>5658.91</v>
      </c>
      <c r="F33" s="13">
        <v>725.81</v>
      </c>
      <c r="G33" s="16">
        <v>100</v>
      </c>
      <c r="H33" s="12">
        <f t="shared" si="7"/>
        <v>5658.91</v>
      </c>
      <c r="I33" s="11" t="s">
        <v>11</v>
      </c>
      <c r="J33" s="25"/>
      <c r="K33" s="23"/>
    </row>
    <row r="34" spans="2:11">
      <c r="B34" s="3"/>
      <c r="C34" s="11" t="s">
        <v>36</v>
      </c>
      <c r="D34" s="13">
        <v>530.9</v>
      </c>
      <c r="E34" s="12">
        <f t="shared" si="6"/>
        <v>6189.81</v>
      </c>
      <c r="F34" s="13">
        <v>530.9</v>
      </c>
      <c r="G34" s="16">
        <v>100</v>
      </c>
      <c r="H34" s="12">
        <f t="shared" si="7"/>
        <v>6189.81</v>
      </c>
      <c r="I34" s="11" t="s">
        <v>11</v>
      </c>
      <c r="J34" s="25"/>
      <c r="K34" s="23"/>
    </row>
    <row r="35" spans="2:11">
      <c r="B35" s="3"/>
      <c r="C35" s="11" t="s">
        <v>37</v>
      </c>
      <c r="D35" s="13">
        <v>551.28</v>
      </c>
      <c r="E35" s="12">
        <f t="shared" si="6"/>
        <v>6741.09</v>
      </c>
      <c r="F35" s="13">
        <v>551.28</v>
      </c>
      <c r="G35" s="16">
        <v>100</v>
      </c>
      <c r="H35" s="12">
        <f t="shared" si="7"/>
        <v>6741.09</v>
      </c>
      <c r="I35" s="11" t="s">
        <v>11</v>
      </c>
      <c r="J35" s="25"/>
      <c r="K35" s="23"/>
    </row>
    <row r="36" spans="2:11">
      <c r="B36" s="3"/>
      <c r="C36" s="11" t="s">
        <v>38</v>
      </c>
      <c r="D36" s="13">
        <v>458.36</v>
      </c>
      <c r="E36" s="12">
        <f t="shared" si="6"/>
        <v>7199.45</v>
      </c>
      <c r="F36" s="13">
        <v>458.36</v>
      </c>
      <c r="G36" s="16">
        <v>100</v>
      </c>
      <c r="H36" s="12">
        <f t="shared" si="7"/>
        <v>7199.45</v>
      </c>
      <c r="I36" s="11" t="s">
        <v>11</v>
      </c>
      <c r="J36" s="25"/>
      <c r="K36" s="23"/>
    </row>
    <row r="37" spans="2:11">
      <c r="B37" s="3"/>
      <c r="C37" s="11" t="s">
        <v>39</v>
      </c>
      <c r="D37" s="18">
        <v>258.41000000000003</v>
      </c>
      <c r="E37" s="12">
        <f t="shared" si="6"/>
        <v>7457.86</v>
      </c>
      <c r="F37" s="13">
        <v>258.41000000000003</v>
      </c>
      <c r="G37" s="16">
        <v>100</v>
      </c>
      <c r="H37" s="12">
        <f t="shared" si="7"/>
        <v>7457.86</v>
      </c>
      <c r="I37" s="11" t="s">
        <v>11</v>
      </c>
      <c r="J37" s="25"/>
      <c r="K37" s="23"/>
    </row>
    <row r="38" spans="2:11">
      <c r="B38" s="19"/>
      <c r="C38" s="20"/>
      <c r="D38" s="20"/>
      <c r="E38" s="21"/>
      <c r="F38" s="21"/>
      <c r="G38" s="21"/>
      <c r="H38" s="21"/>
      <c r="I38" s="21"/>
      <c r="J38" s="21"/>
      <c r="K38" s="26"/>
    </row>
  </sheetData>
  <mergeCells count="16">
    <mergeCell ref="C21:J21"/>
    <mergeCell ref="C22:J22"/>
    <mergeCell ref="D23:E23"/>
    <mergeCell ref="F23:H23"/>
    <mergeCell ref="F24:G24"/>
    <mergeCell ref="C23:C25"/>
    <mergeCell ref="I23:I24"/>
    <mergeCell ref="J23:J25"/>
    <mergeCell ref="C3:J3"/>
    <mergeCell ref="C4:J4"/>
    <mergeCell ref="D5:E5"/>
    <mergeCell ref="F5:H5"/>
    <mergeCell ref="F6:G6"/>
    <mergeCell ref="C5:C7"/>
    <mergeCell ref="I5:I6"/>
    <mergeCell ref="J5:J7"/>
  </mergeCells>
  <pageMargins left="0.69930555555555596" right="0.69930555555555596" top="0.75" bottom="0.75" header="0.3" footer="0.3"/>
  <pageSetup paperSize="9"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8"/>
  <sheetViews>
    <sheetView workbookViewId="0">
      <selection activeCell="N8" sqref="N8"/>
    </sheetView>
  </sheetViews>
  <sheetFormatPr defaultColWidth="9" defaultRowHeight="15"/>
  <cols>
    <col min="1" max="1" width="5.140625" customWidth="1"/>
    <col min="2" max="2" width="3.42578125" customWidth="1"/>
    <col min="3" max="3" width="13.28515625" customWidth="1"/>
    <col min="4" max="4" width="14.7109375" customWidth="1"/>
    <col min="5" max="5" width="15" customWidth="1"/>
    <col min="6" max="6" width="18.42578125" customWidth="1"/>
    <col min="7" max="7" width="14.140625" customWidth="1"/>
    <col min="8" max="8" width="15.7109375" customWidth="1"/>
    <col min="9" max="9" width="20" customWidth="1"/>
    <col min="10" max="10" width="19.7109375" customWidth="1"/>
    <col min="11" max="11" width="3.42578125" customWidth="1"/>
  </cols>
  <sheetData>
    <row r="2" spans="2:11">
      <c r="B2" s="1"/>
      <c r="C2" s="2"/>
      <c r="D2" s="2"/>
      <c r="E2" s="2"/>
      <c r="F2" s="2"/>
      <c r="G2" s="2"/>
      <c r="H2" s="2"/>
      <c r="I2" s="2"/>
      <c r="J2" s="2"/>
      <c r="K2" s="22"/>
    </row>
    <row r="3" spans="2:11" ht="30" customHeight="1">
      <c r="B3" s="3"/>
      <c r="C3" s="27" t="s">
        <v>41</v>
      </c>
      <c r="D3" s="27"/>
      <c r="E3" s="27"/>
      <c r="F3" s="27"/>
      <c r="G3" s="27"/>
      <c r="H3" s="27"/>
      <c r="I3" s="27"/>
      <c r="J3" s="27"/>
      <c r="K3" s="23"/>
    </row>
    <row r="4" spans="2:11">
      <c r="B4" s="3"/>
      <c r="C4" s="28"/>
      <c r="D4" s="28"/>
      <c r="E4" s="28"/>
      <c r="F4" s="28"/>
      <c r="G4" s="28"/>
      <c r="H4" s="28"/>
      <c r="I4" s="28"/>
      <c r="J4" s="28"/>
      <c r="K4" s="23"/>
    </row>
    <row r="5" spans="2:11" ht="15" customHeight="1">
      <c r="B5" s="3"/>
      <c r="C5" s="32" t="s">
        <v>1</v>
      </c>
      <c r="D5" s="29" t="s">
        <v>2</v>
      </c>
      <c r="E5" s="30"/>
      <c r="F5" s="31" t="s">
        <v>3</v>
      </c>
      <c r="G5" s="31"/>
      <c r="H5" s="31"/>
      <c r="I5" s="35" t="s">
        <v>4</v>
      </c>
      <c r="J5" s="32" t="s">
        <v>5</v>
      </c>
      <c r="K5" s="23"/>
    </row>
    <row r="6" spans="2:11">
      <c r="B6" s="3"/>
      <c r="C6" s="33"/>
      <c r="D6" s="7" t="s">
        <v>6</v>
      </c>
      <c r="E6" s="8" t="s">
        <v>7</v>
      </c>
      <c r="F6" s="31" t="s">
        <v>6</v>
      </c>
      <c r="G6" s="31"/>
      <c r="H6" s="6" t="s">
        <v>7</v>
      </c>
      <c r="I6" s="35"/>
      <c r="J6" s="33"/>
      <c r="K6" s="23"/>
    </row>
    <row r="7" spans="2:11">
      <c r="B7" s="3"/>
      <c r="C7" s="34"/>
      <c r="D7" s="9" t="s">
        <v>8</v>
      </c>
      <c r="E7" s="10" t="s">
        <v>8</v>
      </c>
      <c r="F7" s="6" t="s">
        <v>8</v>
      </c>
      <c r="G7" s="6" t="s">
        <v>9</v>
      </c>
      <c r="H7" s="6" t="s">
        <v>8</v>
      </c>
      <c r="I7" s="24" t="s">
        <v>8</v>
      </c>
      <c r="J7" s="34"/>
      <c r="K7" s="23"/>
    </row>
    <row r="8" spans="2:11">
      <c r="B8" s="3"/>
      <c r="C8" s="11" t="s">
        <v>42</v>
      </c>
      <c r="D8" s="12">
        <v>4420.8599999999997</v>
      </c>
      <c r="E8" s="13">
        <v>4420.8599999999997</v>
      </c>
      <c r="F8" s="14">
        <v>4420.8599999999997</v>
      </c>
      <c r="G8" s="15">
        <v>100</v>
      </c>
      <c r="H8" s="14">
        <v>4420.8599999999997</v>
      </c>
      <c r="I8" s="11" t="s">
        <v>11</v>
      </c>
      <c r="J8" s="25"/>
      <c r="K8" s="23"/>
    </row>
    <row r="9" spans="2:11">
      <c r="B9" s="3"/>
      <c r="C9" s="11" t="s">
        <v>43</v>
      </c>
      <c r="D9" s="12">
        <v>4456.57</v>
      </c>
      <c r="E9" s="13">
        <f>SUM(E8+D9)</f>
        <v>8877.43</v>
      </c>
      <c r="F9" s="12">
        <v>4456.57</v>
      </c>
      <c r="G9" s="16">
        <v>100</v>
      </c>
      <c r="H9" s="12">
        <f>SUM(H8+F9)</f>
        <v>8877.43</v>
      </c>
      <c r="I9" s="11" t="s">
        <v>11</v>
      </c>
      <c r="J9" s="25"/>
      <c r="K9" s="23"/>
    </row>
    <row r="10" spans="2:11">
      <c r="B10" s="3"/>
      <c r="C10" s="11" t="s">
        <v>44</v>
      </c>
      <c r="D10" s="12">
        <v>5507.6</v>
      </c>
      <c r="E10" s="13">
        <f t="shared" ref="E10" si="0">SUM(E9+D10)</f>
        <v>14385.03</v>
      </c>
      <c r="F10" s="12">
        <v>5507.6</v>
      </c>
      <c r="G10" s="16">
        <v>100</v>
      </c>
      <c r="H10" s="12">
        <f t="shared" ref="H10" si="1">SUM(H9+F10)</f>
        <v>14385.03</v>
      </c>
      <c r="I10" s="11" t="s">
        <v>11</v>
      </c>
      <c r="J10" s="25"/>
      <c r="K10" s="23"/>
    </row>
    <row r="11" spans="2:11">
      <c r="B11" s="3"/>
      <c r="C11" s="11" t="s">
        <v>45</v>
      </c>
      <c r="D11" s="12">
        <v>5931.97</v>
      </c>
      <c r="E11" s="13">
        <f t="shared" ref="E11" si="2">SUM(E10+D11)</f>
        <v>20317</v>
      </c>
      <c r="F11" s="12">
        <v>5931.97</v>
      </c>
      <c r="G11" s="16">
        <v>100</v>
      </c>
      <c r="H11" s="12">
        <f t="shared" ref="H11" si="3">SUM(H10+F11)</f>
        <v>20317</v>
      </c>
      <c r="I11" s="11" t="s">
        <v>11</v>
      </c>
      <c r="J11" s="25"/>
      <c r="K11" s="23"/>
    </row>
    <row r="12" spans="2:11">
      <c r="B12" s="3"/>
      <c r="C12" s="11" t="s">
        <v>46</v>
      </c>
      <c r="D12" s="12">
        <v>5928.37</v>
      </c>
      <c r="E12" s="13">
        <f t="shared" ref="E12:E18" si="4">SUM(E11+D12)</f>
        <v>26245.37</v>
      </c>
      <c r="F12" s="12">
        <v>5928.37</v>
      </c>
      <c r="G12" s="16">
        <v>100</v>
      </c>
      <c r="H12" s="12">
        <f t="shared" ref="H12:H18" si="5">SUM(H11+F12)</f>
        <v>26245.37</v>
      </c>
      <c r="I12" s="11" t="s">
        <v>11</v>
      </c>
      <c r="J12" s="25"/>
      <c r="K12" s="23"/>
    </row>
    <row r="13" spans="2:11">
      <c r="B13" s="3"/>
      <c r="C13" s="11" t="s">
        <v>47</v>
      </c>
      <c r="D13" s="12">
        <v>9676.06</v>
      </c>
      <c r="E13" s="13">
        <f t="shared" si="4"/>
        <v>35921.43</v>
      </c>
      <c r="F13" s="12">
        <v>9676.06</v>
      </c>
      <c r="G13" s="16">
        <v>100</v>
      </c>
      <c r="H13" s="12">
        <f t="shared" si="5"/>
        <v>35921.43</v>
      </c>
      <c r="I13" s="11" t="s">
        <v>11</v>
      </c>
      <c r="J13" s="25"/>
      <c r="K13" s="23"/>
    </row>
    <row r="14" spans="2:11">
      <c r="B14" s="3"/>
      <c r="C14" s="11" t="s">
        <v>48</v>
      </c>
      <c r="D14" s="12">
        <v>8592.18</v>
      </c>
      <c r="E14" s="13">
        <f t="shared" si="4"/>
        <v>44513.61</v>
      </c>
      <c r="F14" s="12">
        <v>8592.18</v>
      </c>
      <c r="G14" s="16">
        <v>100</v>
      </c>
      <c r="H14" s="12">
        <f t="shared" si="5"/>
        <v>44513.61</v>
      </c>
      <c r="I14" s="11" t="s">
        <v>11</v>
      </c>
      <c r="J14" s="25"/>
      <c r="K14" s="23"/>
    </row>
    <row r="15" spans="2:11">
      <c r="B15" s="3"/>
      <c r="C15" s="11" t="s">
        <v>49</v>
      </c>
      <c r="D15" s="12">
        <v>9219.0300000000007</v>
      </c>
      <c r="E15" s="13">
        <f t="shared" si="4"/>
        <v>53732.639999999999</v>
      </c>
      <c r="F15" s="12">
        <v>9219.0300000000007</v>
      </c>
      <c r="G15" s="16">
        <v>100</v>
      </c>
      <c r="H15" s="12">
        <f t="shared" si="5"/>
        <v>53732.639999999999</v>
      </c>
      <c r="I15" s="11" t="s">
        <v>11</v>
      </c>
      <c r="J15" s="25"/>
      <c r="K15" s="23"/>
    </row>
    <row r="16" spans="2:11">
      <c r="B16" s="3"/>
      <c r="C16" s="11" t="s">
        <v>50</v>
      </c>
      <c r="D16" s="12">
        <v>8202.17</v>
      </c>
      <c r="E16" s="13">
        <f t="shared" si="4"/>
        <v>61934.81</v>
      </c>
      <c r="F16" s="12">
        <v>8202.17</v>
      </c>
      <c r="G16" s="16">
        <v>100</v>
      </c>
      <c r="H16" s="12">
        <f t="shared" si="5"/>
        <v>61934.81</v>
      </c>
      <c r="I16" s="11" t="s">
        <v>11</v>
      </c>
      <c r="J16" s="25"/>
      <c r="K16" s="23"/>
    </row>
    <row r="17" spans="2:11">
      <c r="B17" s="3"/>
      <c r="C17" s="11" t="s">
        <v>51</v>
      </c>
      <c r="D17" s="12">
        <v>5937.11</v>
      </c>
      <c r="E17" s="13">
        <f t="shared" si="4"/>
        <v>67871.92</v>
      </c>
      <c r="F17" s="12">
        <v>5937.11</v>
      </c>
      <c r="G17" s="16">
        <v>100</v>
      </c>
      <c r="H17" s="12">
        <f t="shared" si="5"/>
        <v>67871.92</v>
      </c>
      <c r="I17" s="11" t="s">
        <v>11</v>
      </c>
      <c r="J17" s="25"/>
      <c r="K17" s="23"/>
    </row>
    <row r="18" spans="2:11">
      <c r="B18" s="3"/>
      <c r="C18" s="11" t="s">
        <v>52</v>
      </c>
      <c r="D18" s="12">
        <v>5452.27</v>
      </c>
      <c r="E18" s="13">
        <f t="shared" si="4"/>
        <v>73324.19</v>
      </c>
      <c r="F18" s="12">
        <v>5452.27</v>
      </c>
      <c r="G18" s="16">
        <v>100</v>
      </c>
      <c r="H18" s="12">
        <f t="shared" si="5"/>
        <v>73324.19</v>
      </c>
      <c r="I18" s="11" t="s">
        <v>11</v>
      </c>
      <c r="J18" s="25"/>
      <c r="K18" s="23"/>
    </row>
    <row r="19" spans="2:11">
      <c r="B19" s="3"/>
      <c r="C19" s="11" t="s">
        <v>53</v>
      </c>
      <c r="D19" s="12">
        <v>4982.83</v>
      </c>
      <c r="E19" s="13">
        <f t="shared" ref="E19" si="6">SUM(E18+D19)</f>
        <v>78307.02</v>
      </c>
      <c r="F19" s="12">
        <v>4982.83</v>
      </c>
      <c r="G19" s="16">
        <v>100</v>
      </c>
      <c r="H19" s="12">
        <f t="shared" ref="H19" si="7">SUM(H18+F19)</f>
        <v>78307.02</v>
      </c>
      <c r="I19" s="11" t="s">
        <v>11</v>
      </c>
      <c r="J19" s="25"/>
      <c r="K19" s="23"/>
    </row>
    <row r="20" spans="2:11">
      <c r="B20" s="3"/>
      <c r="C20" s="17"/>
      <c r="D20" s="17"/>
      <c r="E20" s="17"/>
      <c r="F20" s="17"/>
      <c r="G20" s="17"/>
      <c r="H20" s="17"/>
      <c r="I20" s="17"/>
      <c r="J20" s="17"/>
      <c r="K20" s="23"/>
    </row>
    <row r="21" spans="2:11" ht="23.25">
      <c r="B21" s="3"/>
      <c r="C21" s="27" t="s">
        <v>54</v>
      </c>
      <c r="D21" s="27"/>
      <c r="E21" s="27"/>
      <c r="F21" s="27"/>
      <c r="G21" s="27"/>
      <c r="H21" s="27"/>
      <c r="I21" s="27"/>
      <c r="J21" s="27"/>
      <c r="K21" s="23"/>
    </row>
    <row r="22" spans="2:11">
      <c r="B22" s="3"/>
      <c r="C22" s="28"/>
      <c r="D22" s="28"/>
      <c r="E22" s="28"/>
      <c r="F22" s="28"/>
      <c r="G22" s="28"/>
      <c r="H22" s="28"/>
      <c r="I22" s="28"/>
      <c r="J22" s="28"/>
      <c r="K22" s="23"/>
    </row>
    <row r="23" spans="2:11" ht="15" customHeight="1">
      <c r="B23" s="3"/>
      <c r="C23" s="32" t="s">
        <v>1</v>
      </c>
      <c r="D23" s="29" t="s">
        <v>24</v>
      </c>
      <c r="E23" s="30"/>
      <c r="F23" s="31" t="s">
        <v>25</v>
      </c>
      <c r="G23" s="31"/>
      <c r="H23" s="31"/>
      <c r="I23" s="35" t="s">
        <v>26</v>
      </c>
      <c r="J23" s="32" t="s">
        <v>5</v>
      </c>
      <c r="K23" s="23"/>
    </row>
    <row r="24" spans="2:11">
      <c r="B24" s="3"/>
      <c r="C24" s="33"/>
      <c r="D24" s="4" t="s">
        <v>6</v>
      </c>
      <c r="E24" s="5" t="s">
        <v>7</v>
      </c>
      <c r="F24" s="31" t="s">
        <v>6</v>
      </c>
      <c r="G24" s="31"/>
      <c r="H24" s="6" t="s">
        <v>7</v>
      </c>
      <c r="I24" s="35"/>
      <c r="J24" s="33"/>
      <c r="K24" s="23"/>
    </row>
    <row r="25" spans="2:11">
      <c r="B25" s="3"/>
      <c r="C25" s="34"/>
      <c r="D25" s="4" t="s">
        <v>8</v>
      </c>
      <c r="E25" s="5" t="s">
        <v>8</v>
      </c>
      <c r="F25" s="6" t="s">
        <v>8</v>
      </c>
      <c r="G25" s="6" t="s">
        <v>9</v>
      </c>
      <c r="H25" s="6" t="s">
        <v>8</v>
      </c>
      <c r="I25" s="4" t="s">
        <v>8</v>
      </c>
      <c r="J25" s="34"/>
      <c r="K25" s="23"/>
    </row>
    <row r="26" spans="2:11">
      <c r="B26" s="3"/>
      <c r="C26" s="11" t="s">
        <v>42</v>
      </c>
      <c r="D26" s="13">
        <v>373.32299999999998</v>
      </c>
      <c r="E26" s="13">
        <v>374.32299999999998</v>
      </c>
      <c r="F26" s="13">
        <v>373.32299999999998</v>
      </c>
      <c r="G26" s="15">
        <v>100</v>
      </c>
      <c r="H26" s="14">
        <v>374.32299999999998</v>
      </c>
      <c r="I26" s="11" t="s">
        <v>11</v>
      </c>
      <c r="J26" s="25"/>
      <c r="K26" s="23"/>
    </row>
    <row r="27" spans="2:11">
      <c r="B27" s="3"/>
      <c r="C27" s="11" t="s">
        <v>43</v>
      </c>
      <c r="D27" s="13">
        <v>768.55</v>
      </c>
      <c r="E27" s="12">
        <f t="shared" ref="E27" si="8">SUM(E26+D27)</f>
        <v>1142.873</v>
      </c>
      <c r="F27" s="13">
        <v>768.55</v>
      </c>
      <c r="G27" s="16">
        <v>100</v>
      </c>
      <c r="H27" s="12">
        <f>SUM(H26+F27)</f>
        <v>1142.873</v>
      </c>
      <c r="I27" s="11" t="s">
        <v>11</v>
      </c>
      <c r="J27" s="25"/>
      <c r="K27" s="23"/>
    </row>
    <row r="28" spans="2:11">
      <c r="B28" s="3"/>
      <c r="C28" s="11" t="s">
        <v>44</v>
      </c>
      <c r="D28" s="13">
        <v>1096.4000000000001</v>
      </c>
      <c r="E28" s="12">
        <f t="shared" ref="E28" si="9">SUM(E27+D28)</f>
        <v>2239.2730000000001</v>
      </c>
      <c r="F28" s="13">
        <v>1096.4000000000001</v>
      </c>
      <c r="G28" s="16">
        <v>100</v>
      </c>
      <c r="H28" s="12">
        <f t="shared" ref="H28" si="10">SUM(H27+F28)</f>
        <v>2239.2730000000001</v>
      </c>
      <c r="I28" s="11" t="s">
        <v>11</v>
      </c>
      <c r="J28" s="25"/>
      <c r="K28" s="23"/>
    </row>
    <row r="29" spans="2:11">
      <c r="B29" s="3"/>
      <c r="C29" s="11" t="s">
        <v>45</v>
      </c>
      <c r="D29" s="13">
        <v>1043.06</v>
      </c>
      <c r="E29" s="12">
        <f t="shared" ref="E29:E36" si="11">SUM(E28+D29)</f>
        <v>3282.3330000000001</v>
      </c>
      <c r="F29" s="13">
        <v>1043.06</v>
      </c>
      <c r="G29" s="16">
        <v>100</v>
      </c>
      <c r="H29" s="12">
        <f t="shared" ref="H29" si="12">SUM(H28+F29)</f>
        <v>3282.3330000000001</v>
      </c>
      <c r="I29" s="11" t="s">
        <v>11</v>
      </c>
      <c r="J29" s="25"/>
      <c r="K29" s="23"/>
    </row>
    <row r="30" spans="2:11">
      <c r="B30" s="3"/>
      <c r="C30" s="11" t="s">
        <v>46</v>
      </c>
      <c r="D30" s="13">
        <v>616.83000000000004</v>
      </c>
      <c r="E30" s="12">
        <f t="shared" si="11"/>
        <v>3899.163</v>
      </c>
      <c r="F30" s="13">
        <v>616.83000000000004</v>
      </c>
      <c r="G30" s="16">
        <v>100</v>
      </c>
      <c r="H30" s="12">
        <f t="shared" ref="H30:H36" si="13">SUM(H29+F30)</f>
        <v>3899.163</v>
      </c>
      <c r="I30" s="11" t="s">
        <v>11</v>
      </c>
      <c r="J30" s="25"/>
      <c r="K30" s="23"/>
    </row>
    <row r="31" spans="2:11">
      <c r="B31" s="3"/>
      <c r="C31" s="11" t="s">
        <v>47</v>
      </c>
      <c r="D31" s="13">
        <v>1076.42</v>
      </c>
      <c r="E31" s="12">
        <f t="shared" si="11"/>
        <v>4975.5829999999996</v>
      </c>
      <c r="F31" s="13">
        <v>1076.42</v>
      </c>
      <c r="G31" s="16">
        <v>100</v>
      </c>
      <c r="H31" s="12">
        <f t="shared" si="13"/>
        <v>4975.5829999999996</v>
      </c>
      <c r="I31" s="11" t="s">
        <v>11</v>
      </c>
      <c r="J31" s="25"/>
      <c r="K31" s="23"/>
    </row>
    <row r="32" spans="2:11">
      <c r="B32" s="3"/>
      <c r="C32" s="11" t="s">
        <v>48</v>
      </c>
      <c r="D32" s="13">
        <v>727.3</v>
      </c>
      <c r="E32" s="12">
        <f t="shared" si="11"/>
        <v>5702.8829999999998</v>
      </c>
      <c r="F32" s="13">
        <v>727.3</v>
      </c>
      <c r="G32" s="16">
        <v>100</v>
      </c>
      <c r="H32" s="12">
        <f t="shared" si="13"/>
        <v>5702.8829999999998</v>
      </c>
      <c r="I32" s="11" t="s">
        <v>11</v>
      </c>
      <c r="J32" s="25"/>
      <c r="K32" s="23"/>
    </row>
    <row r="33" spans="2:11">
      <c r="B33" s="3"/>
      <c r="C33" s="11" t="s">
        <v>49</v>
      </c>
      <c r="D33" s="13">
        <v>822.24</v>
      </c>
      <c r="E33" s="12">
        <f t="shared" si="11"/>
        <v>6525.1229999999996</v>
      </c>
      <c r="F33" s="13">
        <v>822.24</v>
      </c>
      <c r="G33" s="16">
        <v>100</v>
      </c>
      <c r="H33" s="12">
        <f t="shared" si="13"/>
        <v>6525.1229999999996</v>
      </c>
      <c r="I33" s="11" t="s">
        <v>11</v>
      </c>
      <c r="J33" s="25"/>
      <c r="K33" s="23"/>
    </row>
    <row r="34" spans="2:11">
      <c r="B34" s="3"/>
      <c r="C34" s="11" t="s">
        <v>50</v>
      </c>
      <c r="D34" s="13">
        <v>830.11</v>
      </c>
      <c r="E34" s="12">
        <f t="shared" si="11"/>
        <v>7355.2330000000002</v>
      </c>
      <c r="F34" s="13">
        <v>830.11</v>
      </c>
      <c r="G34" s="16">
        <v>100</v>
      </c>
      <c r="H34" s="12">
        <f t="shared" si="13"/>
        <v>7355.2330000000002</v>
      </c>
      <c r="I34" s="11" t="s">
        <v>11</v>
      </c>
      <c r="J34" s="25"/>
      <c r="K34" s="23"/>
    </row>
    <row r="35" spans="2:11">
      <c r="B35" s="3"/>
      <c r="C35" s="11" t="s">
        <v>51</v>
      </c>
      <c r="D35" s="13">
        <v>914.81</v>
      </c>
      <c r="E35" s="12">
        <f t="shared" si="11"/>
        <v>8270.0429999999997</v>
      </c>
      <c r="F35" s="13">
        <v>914.81</v>
      </c>
      <c r="G35" s="16">
        <v>100</v>
      </c>
      <c r="H35" s="12">
        <f t="shared" si="13"/>
        <v>8270.0429999999997</v>
      </c>
      <c r="I35" s="11" t="s">
        <v>11</v>
      </c>
      <c r="J35" s="25"/>
      <c r="K35" s="23"/>
    </row>
    <row r="36" spans="2:11">
      <c r="B36" s="3"/>
      <c r="C36" s="11" t="s">
        <v>52</v>
      </c>
      <c r="D36" s="12">
        <v>823.01</v>
      </c>
      <c r="E36" s="12">
        <f t="shared" si="11"/>
        <v>9093.0529999999999</v>
      </c>
      <c r="F36" s="12">
        <v>823.01</v>
      </c>
      <c r="G36" s="16">
        <v>100</v>
      </c>
      <c r="H36" s="12">
        <f t="shared" si="13"/>
        <v>9093.0529999999999</v>
      </c>
      <c r="I36" s="11" t="s">
        <v>11</v>
      </c>
      <c r="J36" s="25"/>
      <c r="K36" s="23"/>
    </row>
    <row r="37" spans="2:11">
      <c r="B37" s="3"/>
      <c r="C37" s="11" t="s">
        <v>53</v>
      </c>
      <c r="D37" s="18">
        <v>744.56</v>
      </c>
      <c r="E37" s="12">
        <f t="shared" ref="E37" si="14">SUM(E36+D37)</f>
        <v>9837.6129999999994</v>
      </c>
      <c r="F37" s="13">
        <v>744.56</v>
      </c>
      <c r="G37" s="16">
        <v>100</v>
      </c>
      <c r="H37" s="12">
        <f t="shared" ref="H37" si="15">SUM(H36+F37)</f>
        <v>9837.6129999999994</v>
      </c>
      <c r="I37" s="11" t="s">
        <v>11</v>
      </c>
      <c r="J37" s="25"/>
      <c r="K37" s="23"/>
    </row>
    <row r="38" spans="2:11">
      <c r="B38" s="19"/>
      <c r="C38" s="20"/>
      <c r="D38" s="20"/>
      <c r="E38" s="21"/>
      <c r="F38" s="21"/>
      <c r="G38" s="21"/>
      <c r="H38" s="21"/>
      <c r="I38" s="21"/>
      <c r="J38" s="21"/>
      <c r="K38" s="26"/>
    </row>
  </sheetData>
  <mergeCells count="16">
    <mergeCell ref="C21:J21"/>
    <mergeCell ref="C22:J22"/>
    <mergeCell ref="D23:E23"/>
    <mergeCell ref="F23:H23"/>
    <mergeCell ref="F24:G24"/>
    <mergeCell ref="C23:C25"/>
    <mergeCell ref="I23:I24"/>
    <mergeCell ref="J23:J25"/>
    <mergeCell ref="C3:J3"/>
    <mergeCell ref="C4:J4"/>
    <mergeCell ref="D5:E5"/>
    <mergeCell ref="F5:H5"/>
    <mergeCell ref="F6:G6"/>
    <mergeCell ref="C5:C7"/>
    <mergeCell ref="I5:I6"/>
    <mergeCell ref="J5:J7"/>
  </mergeCell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17-18</vt:lpstr>
      <vt:lpstr>FY 16-17</vt:lpstr>
      <vt:lpstr>FY 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</dc:creator>
  <cp:lastModifiedBy>HEG</cp:lastModifiedBy>
  <dcterms:created xsi:type="dcterms:W3CDTF">2018-04-03T16:06:25Z</dcterms:created>
  <dcterms:modified xsi:type="dcterms:W3CDTF">2018-04-04T04:30:29Z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